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ESS\2019\CUENTAS PUBLICAS 2019\12 CUENTA PUBLICA DIC 2019\ROSY PORTAL\"/>
    </mc:Choice>
  </mc:AlternateContent>
  <bookViews>
    <workbookView xWindow="0" yWindow="0" windowWidth="16392" windowHeight="5448"/>
  </bookViews>
  <sheets>
    <sheet name="CFF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fileRecoveryPr autoRecover="0"/>
</workbook>
</file>

<file path=xl/calcChain.xml><?xml version="1.0" encoding="utf-8"?>
<calcChain xmlns="http://schemas.openxmlformats.org/spreadsheetml/2006/main">
  <c r="H19" i="21" l="1"/>
  <c r="E36" i="21" l="1"/>
  <c r="H36" i="21" s="1"/>
  <c r="E35" i="21"/>
  <c r="H35" i="21" s="1"/>
  <c r="E34" i="21"/>
  <c r="H34" i="21" s="1"/>
  <c r="E33" i="21"/>
  <c r="H33" i="21" s="1"/>
  <c r="G32" i="21"/>
  <c r="F32" i="21"/>
  <c r="E32" i="21"/>
  <c r="H32" i="21" s="1"/>
  <c r="D32" i="21"/>
  <c r="C32" i="21"/>
  <c r="E31" i="21"/>
  <c r="H31" i="21" s="1"/>
  <c r="E30" i="21"/>
  <c r="H30" i="21" s="1"/>
  <c r="E29" i="21"/>
  <c r="H29" i="21" s="1"/>
  <c r="E28" i="21"/>
  <c r="H28" i="21" s="1"/>
  <c r="E27" i="21"/>
  <c r="H27" i="21" s="1"/>
  <c r="E26" i="21"/>
  <c r="H26" i="21" s="1"/>
  <c r="E25" i="21"/>
  <c r="H25" i="21" s="1"/>
  <c r="E24" i="21"/>
  <c r="H24" i="21" s="1"/>
  <c r="E23" i="21"/>
  <c r="H23" i="21" s="1"/>
  <c r="G22" i="21"/>
  <c r="F22" i="21"/>
  <c r="D22" i="21"/>
  <c r="C22" i="21"/>
  <c r="E21" i="21"/>
  <c r="H21" i="21" s="1"/>
  <c r="E20" i="21"/>
  <c r="H20" i="21" s="1"/>
  <c r="E19" i="21"/>
  <c r="E18" i="21"/>
  <c r="H18" i="21" s="1"/>
  <c r="E17" i="21"/>
  <c r="H17" i="21" s="1"/>
  <c r="E16" i="21"/>
  <c r="H16" i="21" s="1"/>
  <c r="E15" i="21"/>
  <c r="H15" i="21" s="1"/>
  <c r="G14" i="21"/>
  <c r="F14" i="21"/>
  <c r="D14" i="21"/>
  <c r="C14" i="21"/>
  <c r="E14" i="21" s="1"/>
  <c r="E13" i="21"/>
  <c r="H13" i="21" s="1"/>
  <c r="E12" i="21"/>
  <c r="H12" i="21" s="1"/>
  <c r="E11" i="21"/>
  <c r="H11" i="21" s="1"/>
  <c r="E10" i="21"/>
  <c r="H10" i="21" s="1"/>
  <c r="E9" i="21"/>
  <c r="H9" i="21" s="1"/>
  <c r="E8" i="21"/>
  <c r="H8" i="21" s="1"/>
  <c r="E7" i="21"/>
  <c r="H7" i="21" s="1"/>
  <c r="E6" i="21"/>
  <c r="H6" i="21" s="1"/>
  <c r="G5" i="21"/>
  <c r="F5" i="21"/>
  <c r="D5" i="21"/>
  <c r="C5" i="21"/>
  <c r="H14" i="21" l="1"/>
  <c r="F37" i="21"/>
  <c r="G37" i="21"/>
  <c r="C37" i="21"/>
  <c r="D37" i="21"/>
  <c r="E22" i="21"/>
  <c r="H22" i="21" s="1"/>
  <c r="E5" i="21"/>
  <c r="H5" i="21" l="1"/>
  <c r="H37" i="21" s="1"/>
  <c r="E37" i="21"/>
</calcChain>
</file>

<file path=xl/sharedStrings.xml><?xml version="1.0" encoding="utf-8"?>
<sst xmlns="http://schemas.openxmlformats.org/spreadsheetml/2006/main" count="45" uniqueCount="45">
  <si>
    <t>“Bajo protesta de decir verdad declaramos que los Estados Financieros y sus notas, son razonablemente correctos y son responsabilidad del emisor”.</t>
  </si>
  <si>
    <t>Concepto</t>
  </si>
  <si>
    <t>Modificado</t>
  </si>
  <si>
    <t>Devengado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</si>
  <si>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</si>
  <si>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</si>
  <si>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</si>
  <si>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</si>
  <si>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</si>
  <si>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</si>
  <si>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</si>
  <si>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Egresos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</si>
  <si>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</si>
  <si>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</si>
  <si>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</si>
  <si>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</si>
  <si>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</si>
  <si>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</si>
  <si>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</si>
  <si>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</si>
  <si>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</si>
  <si>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</si>
  <si>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</si>
  <si>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</si>
  <si>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</si>
  <si>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</si>
  <si>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</si>
  <si>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</si>
  <si>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</si>
  <si>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</si>
  <si>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</si>
  <si>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</si>
  <si>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</si>
  <si>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</si>
  <si>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</si>
  <si>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</si>
  <si>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</si>
  <si>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</si>
  <si>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</si>
  <si>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</si>
  <si>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</si>
  <si>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</si>
  <si>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</si>
  <si>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</si>
  <si>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Tecnologico Superior de Salvatierra
Estado Analítico del Ejercicio del Presupuesto de Egresos
Clasificación Funcional (Finalidad y Función)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</si>
</sst>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9"/>
      <color theme="0"/>
      <name val="Arial"/>
      <family val="2"/>
    </font>
    <font>
      <sz val="10"/>
      <color theme="1"/>
      <name val="}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7">
    <xf numFmtId="0" fontId="0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" fontId="12" fillId="4" borderId="14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10" fillId="0" borderId="0" xfId="19" applyFont="1" applyAlignment="1">
      <alignment vertical="center"/>
    </xf>
    <xf numFmtId="4" fontId="8" fillId="2" borderId="10" xfId="25" applyNumberFormat="1" applyFont="1" applyFill="1" applyBorder="1" applyAlignment="1">
      <alignment horizontal="center" vertical="center" wrapText="1"/>
    </xf>
    <xf numFmtId="0" fontId="8" fillId="2" borderId="10" xfId="25" applyNumberFormat="1" applyFont="1" applyFill="1" applyBorder="1" applyAlignment="1">
      <alignment horizontal="center" vertical="center" wrapText="1"/>
    </xf>
    <xf numFmtId="3" fontId="11" fillId="3" borderId="13" xfId="21" applyNumberFormat="1" applyFont="1" applyFill="1" applyBorder="1" applyAlignment="1">
      <alignment vertical="center"/>
    </xf>
    <xf numFmtId="0" fontId="11" fillId="0" borderId="0" xfId="19" applyFont="1" applyAlignment="1">
      <alignment vertical="center"/>
    </xf>
    <xf numFmtId="0" fontId="14" fillId="3" borderId="6" xfId="19" applyFont="1" applyFill="1" applyBorder="1" applyAlignment="1">
      <alignment horizontal="left" vertical="center"/>
    </xf>
    <xf numFmtId="0" fontId="10" fillId="3" borderId="1" xfId="19" applyFont="1" applyFill="1" applyBorder="1" applyAlignment="1">
      <alignment horizontal="justify" vertical="center"/>
    </xf>
    <xf numFmtId="3" fontId="10" fillId="3" borderId="13" xfId="21" applyNumberFormat="1" applyFont="1" applyFill="1" applyBorder="1" applyAlignment="1">
      <alignment vertical="center"/>
    </xf>
    <xf numFmtId="0" fontId="10" fillId="3" borderId="0" xfId="19" applyFont="1" applyFill="1" applyAlignment="1">
      <alignment vertical="center"/>
    </xf>
    <xf numFmtId="3" fontId="10" fillId="3" borderId="13" xfId="19" applyNumberFormat="1" applyFont="1" applyFill="1" applyBorder="1" applyAlignment="1">
      <alignment vertical="center"/>
    </xf>
    <xf numFmtId="0" fontId="11" fillId="3" borderId="0" xfId="19" applyFont="1" applyFill="1" applyAlignment="1">
      <alignment vertical="center"/>
    </xf>
    <xf numFmtId="0" fontId="11" fillId="3" borderId="3" xfId="19" applyFont="1" applyFill="1" applyBorder="1" applyAlignment="1">
      <alignment horizontal="left" vertical="center"/>
    </xf>
    <xf numFmtId="0" fontId="11" fillId="3" borderId="5" xfId="19" applyFont="1" applyFill="1" applyBorder="1" applyAlignment="1">
      <alignment vertical="center"/>
    </xf>
    <xf numFmtId="3" fontId="11" fillId="3" borderId="10" xfId="21" applyNumberFormat="1" applyFont="1" applyFill="1" applyBorder="1" applyAlignment="1">
      <alignment vertical="center"/>
    </xf>
    <xf numFmtId="0" fontId="10" fillId="0" borderId="0" xfId="19" applyFont="1" applyAlignment="1">
      <alignment horizontal="left" vertical="center"/>
    </xf>
    <xf numFmtId="3" fontId="10" fillId="0" borderId="0" xfId="19" applyNumberFormat="1" applyFont="1" applyAlignment="1">
      <alignment vertical="center"/>
    </xf>
    <xf numFmtId="0" fontId="9" fillId="3" borderId="0" xfId="19" applyFont="1" applyFill="1" applyAlignment="1">
      <alignment vertical="center"/>
    </xf>
    <xf numFmtId="3" fontId="15" fillId="0" borderId="0" xfId="19" applyNumberFormat="1" applyFont="1" applyAlignment="1">
      <alignment vertical="center"/>
    </xf>
    <xf numFmtId="41" fontId="10" fillId="0" borderId="0" xfId="19" applyNumberFormat="1" applyFont="1" applyAlignment="1">
      <alignment vertical="center"/>
    </xf>
    <xf numFmtId="0" fontId="10" fillId="0" borderId="0" xfId="19" applyFont="1" applyBorder="1" applyAlignment="1">
      <alignment vertical="center"/>
    </xf>
    <xf numFmtId="0" fontId="10" fillId="0" borderId="0" xfId="19" applyFont="1" applyAlignment="1">
      <alignment horizontal="center" vertical="center"/>
    </xf>
    <xf numFmtId="0" fontId="11" fillId="3" borderId="6" xfId="19" applyFont="1" applyFill="1" applyBorder="1" applyAlignment="1">
      <alignment horizontal="left" vertical="center" wrapText="1"/>
    </xf>
    <xf numFmtId="0" fontId="11" fillId="3" borderId="1" xfId="19" applyFont="1" applyFill="1" applyBorder="1" applyAlignment="1">
      <alignment horizontal="left" vertical="center" wrapText="1"/>
    </xf>
    <xf numFmtId="0" fontId="10" fillId="0" borderId="0" xfId="19" applyFont="1" applyBorder="1" applyAlignment="1">
      <alignment horizontal="center" vertical="center"/>
    </xf>
    <xf numFmtId="0" fontId="10" fillId="0" borderId="0" xfId="19" applyFont="1" applyAlignment="1">
      <alignment horizontal="center" vertical="center"/>
    </xf>
    <xf numFmtId="0" fontId="8" fillId="2" borderId="3" xfId="25" applyFont="1" applyFill="1" applyBorder="1" applyAlignment="1" applyProtection="1">
      <alignment horizontal="center" vertical="center" wrapText="1"/>
      <protection locked="0"/>
    </xf>
    <xf numFmtId="0" fontId="8" fillId="2" borderId="4" xfId="25" applyFont="1" applyFill="1" applyBorder="1" applyAlignment="1" applyProtection="1">
      <alignment horizontal="center" vertical="center" wrapText="1"/>
      <protection locked="0"/>
    </xf>
    <xf numFmtId="0" fontId="8" fillId="2" borderId="5" xfId="25" applyFont="1" applyFill="1" applyBorder="1" applyAlignment="1" applyProtection="1">
      <alignment horizontal="center" vertical="center" wrapText="1"/>
      <protection locked="0"/>
    </xf>
    <xf numFmtId="0" fontId="16" fillId="3" borderId="6" xfId="19" applyFont="1" applyFill="1" applyBorder="1" applyAlignment="1">
      <alignment horizontal="left" vertical="center" wrapText="1"/>
    </xf>
    <xf numFmtId="0" fontId="16" fillId="3" borderId="0" xfId="19" applyFont="1" applyFill="1" applyAlignment="1">
      <alignment horizontal="left" vertical="center" wrapText="1"/>
    </xf>
    <xf numFmtId="0" fontId="8" fillId="2" borderId="8" xfId="25" applyFont="1" applyFill="1" applyBorder="1" applyAlignment="1">
      <alignment horizontal="center" vertical="center"/>
    </xf>
    <xf numFmtId="0" fontId="8" fillId="2" borderId="9" xfId="25" applyFont="1" applyFill="1" applyBorder="1" applyAlignment="1">
      <alignment horizontal="center" vertical="center"/>
    </xf>
    <xf numFmtId="0" fontId="8" fillId="2" borderId="6" xfId="25" applyFont="1" applyFill="1" applyBorder="1" applyAlignment="1">
      <alignment horizontal="center" vertical="center"/>
    </xf>
    <xf numFmtId="0" fontId="8" fillId="2" borderId="1" xfId="25" applyFont="1" applyFill="1" applyBorder="1" applyAlignment="1">
      <alignment horizontal="center" vertical="center"/>
    </xf>
    <xf numFmtId="0" fontId="8" fillId="2" borderId="7" xfId="25" applyFont="1" applyFill="1" applyBorder="1" applyAlignment="1">
      <alignment horizontal="center" vertical="center"/>
    </xf>
    <xf numFmtId="0" fontId="8" fillId="2" borderId="2" xfId="25" applyFont="1" applyFill="1" applyBorder="1" applyAlignment="1">
      <alignment horizontal="center" vertical="center"/>
    </xf>
    <xf numFmtId="4" fontId="8" fillId="2" borderId="11" xfId="25" applyNumberFormat="1" applyFont="1" applyFill="1" applyBorder="1" applyAlignment="1">
      <alignment horizontal="center" vertical="center" wrapText="1"/>
    </xf>
    <xf numFmtId="4" fontId="8" fillId="2" borderId="12" xfId="25" applyNumberFormat="1" applyFont="1" applyFill="1" applyBorder="1" applyAlignment="1">
      <alignment horizontal="center" vertical="center" wrapText="1"/>
    </xf>
  </cellXfs>
  <cellStyles count="37">
    <cellStyle name="Euro" xfId="1"/>
    <cellStyle name="Millares 10" xfId="21"/>
    <cellStyle name="Millares 2" xfId="2"/>
    <cellStyle name="Millares 2 2" xfId="3"/>
    <cellStyle name="Millares 2 2 2" xfId="23"/>
    <cellStyle name="Millares 2 2 3" xfId="30"/>
    <cellStyle name="Millares 2 3" xfId="4"/>
    <cellStyle name="Millares 2 3 2" xfId="31"/>
    <cellStyle name="Millares 2 4" xfId="16"/>
    <cellStyle name="Millares 2 5" xfId="29"/>
    <cellStyle name="Millares 3" xfId="5"/>
    <cellStyle name="Millares 3 2" xfId="32"/>
    <cellStyle name="Millares 5" xfId="24"/>
    <cellStyle name="Moneda 2" xfId="6"/>
    <cellStyle name="Moneda 2 2" xfId="33"/>
    <cellStyle name="Normal" xfId="0" builtinId="0"/>
    <cellStyle name="Normal 2" xfId="7"/>
    <cellStyle name="Normal 2 2" xfId="8"/>
    <cellStyle name="Normal 2 3" xfId="19"/>
    <cellStyle name="Normal 2 4" xfId="26"/>
    <cellStyle name="Normal 2 5" xfId="27"/>
    <cellStyle name="Normal 3" xfId="9"/>
    <cellStyle name="Normal 3 2" xfId="25"/>
    <cellStyle name="Normal 3 2 2" xfId="18"/>
    <cellStyle name="Normal 4" xfId="10"/>
    <cellStyle name="Normal 4 2" xfId="11"/>
    <cellStyle name="Normal 5" xfId="12"/>
    <cellStyle name="Normal 5 2" xfId="13"/>
    <cellStyle name="Normal 5 3" xfId="20"/>
    <cellStyle name="Normal 6" xfId="14"/>
    <cellStyle name="Normal 6 2" xfId="15"/>
    <cellStyle name="Normal 6 2 2" xfId="35"/>
    <cellStyle name="Normal 6 3" xfId="34"/>
    <cellStyle name="Normal 7" xfId="17"/>
    <cellStyle name="Normal 8" xfId="28"/>
    <cellStyle name="Porcentual 2" xfId="36"/>
    <cellStyle name="SAPBEXstdItem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4"/>
  <sheetViews>
    <sheetView showGridLines="0" tabSelected="1" zoomScale="90" zoomScaleNormal="90" workbookViewId="0">
      <selection sqref="A1:H1"/>
    </sheetView>
  </sheetViews>
  <sheetFormatPr baseColWidth="10" defaultColWidth="12" defaultRowHeight="11.4"/>
  <cols>
    <col min="1" max="1" width="5.28515625" style="15" customWidth="1"/>
    <col min="2" max="2" width="70.28515625" style="1" customWidth="1"/>
    <col min="3" max="3" width="21.7109375" style="1" bestFit="1" customWidth="1"/>
    <col min="4" max="4" width="18" style="1" customWidth="1"/>
    <col min="5" max="5" width="21.7109375" style="1" bestFit="1" customWidth="1"/>
    <col min="6" max="6" width="21.28515625" style="1" bestFit="1" customWidth="1"/>
    <col min="7" max="8" width="21.7109375" style="1" bestFit="1" customWidth="1"/>
    <col min="9" max="9" width="3.85546875" style="9" customWidth="1"/>
    <col min="10" max="16384" width="12" style="1"/>
  </cols>
  <sheetData>
    <row r="1" spans="1:12" ht="58.5" customHeight="1">
      <c r="A1" s="26" t="s">
        <v>44</v>
      </c>
      <c r="B1" s="27"/>
      <c r="C1" s="27"/>
      <c r="D1" s="27"/>
      <c r="E1" s="27"/>
      <c r="F1" s="27"/>
      <c r="G1" s="27"/>
      <c r="H1" s="28"/>
      <c r="I1" s="29"/>
      <c r="J1" s="30"/>
      <c r="K1" s="30"/>
      <c r="L1" s="30"/>
    </row>
    <row r="2" spans="1:12" ht="13.2">
      <c r="A2" s="31" t="s">
        <v>1</v>
      </c>
      <c r="B2" s="32"/>
      <c r="C2" s="26" t="s">
        <v>11</v>
      </c>
      <c r="D2" s="27"/>
      <c r="E2" s="27"/>
      <c r="F2" s="27"/>
      <c r="G2" s="28"/>
      <c r="H2" s="37" t="s">
        <v>4</v>
      </c>
      <c r="I2" s="29"/>
      <c r="J2" s="30"/>
      <c r="K2" s="30"/>
      <c r="L2" s="30"/>
    </row>
    <row r="3" spans="1:12" ht="30" customHeight="1">
      <c r="A3" s="33"/>
      <c r="B3" s="34"/>
      <c r="C3" s="2" t="s">
        <v>5</v>
      </c>
      <c r="D3" s="2" t="s">
        <v>6</v>
      </c>
      <c r="E3" s="2" t="s">
        <v>2</v>
      </c>
      <c r="F3" s="2" t="s">
        <v>3</v>
      </c>
      <c r="G3" s="2" t="s">
        <v>7</v>
      </c>
      <c r="H3" s="38"/>
      <c r="I3" s="29"/>
      <c r="J3" s="30"/>
      <c r="K3" s="30"/>
      <c r="L3" s="30"/>
    </row>
    <row r="4" spans="1:12" ht="13.2">
      <c r="A4" s="35"/>
      <c r="B4" s="36"/>
      <c r="C4" s="3">
        <v>1</v>
      </c>
      <c r="D4" s="3">
        <v>2</v>
      </c>
      <c r="E4" s="3" t="s">
        <v>8</v>
      </c>
      <c r="F4" s="3">
        <v>4</v>
      </c>
      <c r="G4" s="3">
        <v>5</v>
      </c>
      <c r="H4" s="3" t="s">
        <v>9</v>
      </c>
      <c r="I4" s="29"/>
      <c r="J4" s="30"/>
      <c r="K4" s="30"/>
      <c r="L4" s="30"/>
    </row>
    <row r="5" spans="1:12" s="5" customFormat="1" ht="12.9" customHeight="1">
      <c r="A5" s="22" t="s">
        <v>13</v>
      </c>
      <c r="B5" s="23"/>
      <c r="C5" s="4">
        <f>SUM(C6:C13)</f>
        <v>0</v>
      </c>
      <c r="D5" s="4">
        <f>SUM(D6:D13)</f>
        <v>0</v>
      </c>
      <c r="E5" s="4">
        <f t="shared" ref="E5:E21" si="0">+C5+D5</f>
        <v>0</v>
      </c>
      <c r="F5" s="4">
        <f>SUM(F6:F13)</f>
        <v>0</v>
      </c>
      <c r="G5" s="4">
        <f>SUM(G6:G13)</f>
        <v>0</v>
      </c>
      <c r="H5" s="4">
        <f>E5-F5</f>
        <v>0</v>
      </c>
      <c r="I5" s="29"/>
      <c r="J5" s="30"/>
      <c r="K5" s="30"/>
      <c r="L5" s="30"/>
    </row>
    <row r="6" spans="1:12" ht="12.9" customHeight="1">
      <c r="A6" s="6">
        <v>11</v>
      </c>
      <c r="B6" s="7" t="s">
        <v>14</v>
      </c>
      <c r="C6" s="8">
        <v>0</v>
      </c>
      <c r="D6" s="8">
        <v>0</v>
      </c>
      <c r="E6" s="8">
        <f t="shared" si="0"/>
        <v>0</v>
      </c>
      <c r="F6" s="8">
        <v>0</v>
      </c>
      <c r="G6" s="8">
        <v>0</v>
      </c>
      <c r="H6" s="8">
        <f t="shared" ref="H6:H21" si="1">+E6-F6</f>
        <v>0</v>
      </c>
    </row>
    <row r="7" spans="1:12" ht="12.9" customHeight="1">
      <c r="A7" s="6">
        <v>12</v>
      </c>
      <c r="B7" s="7" t="s">
        <v>15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12" ht="12.9" customHeight="1">
      <c r="A8" s="6">
        <v>13</v>
      </c>
      <c r="B8" s="7" t="s">
        <v>16</v>
      </c>
      <c r="C8" s="8">
        <v>0</v>
      </c>
      <c r="D8" s="8">
        <v>0</v>
      </c>
      <c r="E8" s="8">
        <f t="shared" si="0"/>
        <v>0</v>
      </c>
      <c r="F8" s="8">
        <v>0</v>
      </c>
      <c r="G8" s="8">
        <v>0</v>
      </c>
      <c r="H8" s="8">
        <f t="shared" si="1"/>
        <v>0</v>
      </c>
    </row>
    <row r="9" spans="1:12" ht="12.9" customHeight="1">
      <c r="A9" s="6">
        <v>14</v>
      </c>
      <c r="B9" s="7" t="s">
        <v>17</v>
      </c>
      <c r="C9" s="10">
        <v>0</v>
      </c>
      <c r="D9" s="10">
        <v>0</v>
      </c>
      <c r="E9" s="8">
        <f t="shared" si="0"/>
        <v>0</v>
      </c>
      <c r="F9" s="10">
        <v>0</v>
      </c>
      <c r="G9" s="10">
        <v>0</v>
      </c>
      <c r="H9" s="8">
        <f t="shared" si="1"/>
        <v>0</v>
      </c>
    </row>
    <row r="10" spans="1:12" ht="12.9" customHeight="1">
      <c r="A10" s="6">
        <v>15</v>
      </c>
      <c r="B10" s="7" t="s">
        <v>18</v>
      </c>
      <c r="C10" s="8">
        <v>0</v>
      </c>
      <c r="D10" s="8">
        <v>0</v>
      </c>
      <c r="E10" s="8">
        <f t="shared" si="0"/>
        <v>0</v>
      </c>
      <c r="F10" s="8">
        <v>0</v>
      </c>
      <c r="G10" s="8">
        <v>0</v>
      </c>
      <c r="H10" s="8">
        <f t="shared" si="1"/>
        <v>0</v>
      </c>
    </row>
    <row r="11" spans="1:12" ht="12.9" customHeight="1">
      <c r="A11" s="6">
        <v>16</v>
      </c>
      <c r="B11" s="7" t="s">
        <v>19</v>
      </c>
      <c r="C11" s="10">
        <v>0</v>
      </c>
      <c r="D11" s="10">
        <v>0</v>
      </c>
      <c r="E11" s="8">
        <f t="shared" si="0"/>
        <v>0</v>
      </c>
      <c r="F11" s="10">
        <v>0</v>
      </c>
      <c r="G11" s="10">
        <v>0</v>
      </c>
      <c r="H11" s="8">
        <f t="shared" si="1"/>
        <v>0</v>
      </c>
    </row>
    <row r="12" spans="1:12" ht="12.9" customHeight="1">
      <c r="A12" s="6">
        <v>17</v>
      </c>
      <c r="B12" s="7" t="s">
        <v>20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12" ht="12.9" customHeight="1">
      <c r="A13" s="6">
        <v>18</v>
      </c>
      <c r="B13" s="7" t="s">
        <v>12</v>
      </c>
      <c r="C13" s="8">
        <v>0</v>
      </c>
      <c r="D13" s="8">
        <v>0</v>
      </c>
      <c r="E13" s="8">
        <f t="shared" si="0"/>
        <v>0</v>
      </c>
      <c r="F13" s="8">
        <v>0</v>
      </c>
      <c r="G13" s="8">
        <v>0</v>
      </c>
      <c r="H13" s="8">
        <f t="shared" si="1"/>
        <v>0</v>
      </c>
    </row>
    <row r="14" spans="1:12" s="5" customFormat="1" ht="12.9" customHeight="1">
      <c r="A14" s="22" t="s">
        <v>21</v>
      </c>
      <c r="B14" s="23"/>
      <c r="C14" s="4">
        <f>SUM(C15:C21)</f>
        <v>21737873.199999999</v>
      </c>
      <c r="D14" s="4">
        <f>SUM(D15:D21)</f>
        <v>29432377.449999999</v>
      </c>
      <c r="E14" s="4">
        <f t="shared" si="0"/>
        <v>51170250.649999999</v>
      </c>
      <c r="F14" s="4">
        <f>SUM(F15:F21)</f>
        <v>40438209.079999998</v>
      </c>
      <c r="G14" s="4">
        <f>SUM(G15:G21)</f>
        <v>39234508.68</v>
      </c>
      <c r="H14" s="4">
        <f t="shared" si="1"/>
        <v>10732041.57</v>
      </c>
      <c r="I14" s="11"/>
    </row>
    <row r="15" spans="1:12" ht="12.9" customHeight="1">
      <c r="A15" s="6">
        <v>21</v>
      </c>
      <c r="B15" s="7" t="s">
        <v>22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1:12" ht="12.9" customHeight="1">
      <c r="A16" s="6">
        <v>22</v>
      </c>
      <c r="B16" s="7" t="s">
        <v>23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9" ht="12.9" customHeight="1">
      <c r="A17" s="6">
        <v>23</v>
      </c>
      <c r="B17" s="7" t="s">
        <v>24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1:9" ht="12.9" customHeight="1">
      <c r="A18" s="6">
        <v>24</v>
      </c>
      <c r="B18" s="7" t="s">
        <v>25</v>
      </c>
      <c r="C18" s="8">
        <v>0</v>
      </c>
      <c r="D18" s="8">
        <v>0</v>
      </c>
      <c r="E18" s="8">
        <f t="shared" si="0"/>
        <v>0</v>
      </c>
      <c r="F18" s="8">
        <v>0</v>
      </c>
      <c r="G18" s="8">
        <v>0</v>
      </c>
      <c r="H18" s="8">
        <f t="shared" si="1"/>
        <v>0</v>
      </c>
    </row>
    <row r="19" spans="1:9" ht="12.9" customHeight="1">
      <c r="A19" s="6">
        <v>25</v>
      </c>
      <c r="B19" s="7" t="s">
        <v>26</v>
      </c>
      <c r="C19" s="8">
        <v>21737873.199999999</v>
      </c>
      <c r="D19" s="8">
        <v>29432377.449999999</v>
      </c>
      <c r="E19" s="8">
        <f t="shared" si="0"/>
        <v>51170250.649999999</v>
      </c>
      <c r="F19" s="8">
        <v>40438209.079999998</v>
      </c>
      <c r="G19" s="8">
        <v>39234508.68</v>
      </c>
      <c r="H19" s="8">
        <f t="shared" si="1"/>
        <v>10732041.57</v>
      </c>
    </row>
    <row r="20" spans="1:9" ht="12.9" customHeight="1">
      <c r="A20" s="6">
        <v>26</v>
      </c>
      <c r="B20" s="7" t="s">
        <v>27</v>
      </c>
      <c r="C20" s="8">
        <v>0</v>
      </c>
      <c r="D20" s="8">
        <v>0</v>
      </c>
      <c r="E20" s="8">
        <f t="shared" si="0"/>
        <v>0</v>
      </c>
      <c r="F20" s="8">
        <v>0</v>
      </c>
      <c r="G20" s="8">
        <v>0</v>
      </c>
      <c r="H20" s="8">
        <f t="shared" si="1"/>
        <v>0</v>
      </c>
    </row>
    <row r="21" spans="1:9" ht="12.9" customHeight="1">
      <c r="A21" s="6">
        <v>27</v>
      </c>
      <c r="B21" s="7" t="s">
        <v>28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9" s="5" customFormat="1" ht="12.9" customHeight="1">
      <c r="A22" s="22" t="s">
        <v>29</v>
      </c>
      <c r="B22" s="23"/>
      <c r="C22" s="4">
        <f>+C23+C24+C25+C26+C27+C28+C29+C30+C31</f>
        <v>221123</v>
      </c>
      <c r="D22" s="4">
        <f>+D23+D24+D25+D26+D27+D28+D29+D30+D31</f>
        <v>333347.78000000003</v>
      </c>
      <c r="E22" s="4">
        <f t="shared" ref="E22" si="2">+E23+E24+E25+E26+E27+E28+E29+E30+E31</f>
        <v>554470.78</v>
      </c>
      <c r="F22" s="4">
        <f>+F23+F24+F25+F26+F27+F28+F29+F30+F31</f>
        <v>520952.05</v>
      </c>
      <c r="G22" s="4">
        <f>+G23+G24+G25+G26+G27+G28+G29+G30+G31</f>
        <v>506828.35</v>
      </c>
      <c r="H22" s="4">
        <f>+E22-F22</f>
        <v>33518.73000000004</v>
      </c>
      <c r="I22" s="11"/>
    </row>
    <row r="23" spans="1:9" ht="12.9" customHeight="1">
      <c r="A23" s="6">
        <v>31</v>
      </c>
      <c r="B23" s="7" t="s">
        <v>30</v>
      </c>
      <c r="C23" s="8">
        <v>0</v>
      </c>
      <c r="D23" s="8">
        <v>0</v>
      </c>
      <c r="E23" s="8">
        <f t="shared" ref="E23:E31" si="3">+C23+D23</f>
        <v>0</v>
      </c>
      <c r="F23" s="8">
        <v>0</v>
      </c>
      <c r="G23" s="8">
        <v>0</v>
      </c>
      <c r="H23" s="8">
        <f>+E23-F23</f>
        <v>0</v>
      </c>
    </row>
    <row r="24" spans="1:9" ht="12.9" customHeight="1">
      <c r="A24" s="6">
        <v>32</v>
      </c>
      <c r="B24" s="7" t="s">
        <v>31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ref="H24:H36" si="4">+E24-F24</f>
        <v>0</v>
      </c>
    </row>
    <row r="25" spans="1:9" ht="12.9" customHeight="1">
      <c r="A25" s="6">
        <v>33</v>
      </c>
      <c r="B25" s="7" t="s">
        <v>32</v>
      </c>
      <c r="C25" s="10">
        <v>0</v>
      </c>
      <c r="D25" s="10">
        <v>0</v>
      </c>
      <c r="E25" s="8">
        <f t="shared" si="3"/>
        <v>0</v>
      </c>
      <c r="F25" s="10">
        <v>0</v>
      </c>
      <c r="G25" s="10">
        <v>0</v>
      </c>
      <c r="H25" s="8">
        <f t="shared" si="4"/>
        <v>0</v>
      </c>
    </row>
    <row r="26" spans="1:9" ht="12.9" customHeight="1">
      <c r="A26" s="6">
        <v>34</v>
      </c>
      <c r="B26" s="7" t="s">
        <v>33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1:9" ht="12.9" customHeight="1">
      <c r="A27" s="6">
        <v>35</v>
      </c>
      <c r="B27" s="7" t="s">
        <v>34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1:9" ht="12.9" customHeight="1">
      <c r="A28" s="6">
        <v>36</v>
      </c>
      <c r="B28" s="7" t="s">
        <v>35</v>
      </c>
      <c r="C28" s="8">
        <v>0</v>
      </c>
      <c r="D28" s="8">
        <v>0</v>
      </c>
      <c r="E28" s="8">
        <f t="shared" si="3"/>
        <v>0</v>
      </c>
      <c r="F28" s="8">
        <v>0</v>
      </c>
      <c r="G28" s="8">
        <v>0</v>
      </c>
      <c r="H28" s="8">
        <f t="shared" si="4"/>
        <v>0</v>
      </c>
    </row>
    <row r="29" spans="1:9" ht="12.9" customHeight="1">
      <c r="A29" s="6">
        <v>37</v>
      </c>
      <c r="B29" s="7" t="s">
        <v>36</v>
      </c>
      <c r="C29" s="8">
        <v>0</v>
      </c>
      <c r="D29" s="8">
        <v>0</v>
      </c>
      <c r="E29" s="8">
        <f t="shared" si="3"/>
        <v>0</v>
      </c>
      <c r="F29" s="8">
        <v>0</v>
      </c>
      <c r="G29" s="8">
        <v>0</v>
      </c>
      <c r="H29" s="8">
        <f t="shared" si="4"/>
        <v>0</v>
      </c>
    </row>
    <row r="30" spans="1:9" ht="12.9" customHeight="1">
      <c r="A30" s="6">
        <v>38</v>
      </c>
      <c r="B30" s="7" t="s">
        <v>37</v>
      </c>
      <c r="C30" s="8">
        <v>221123</v>
      </c>
      <c r="D30" s="8">
        <v>333347.78000000003</v>
      </c>
      <c r="E30" s="8">
        <f t="shared" si="3"/>
        <v>554470.78</v>
      </c>
      <c r="F30" s="8">
        <v>520952.05</v>
      </c>
      <c r="G30" s="8">
        <v>506828.35</v>
      </c>
      <c r="H30" s="8">
        <f t="shared" si="4"/>
        <v>33518.73000000004</v>
      </c>
    </row>
    <row r="31" spans="1:9" ht="12.9" customHeight="1">
      <c r="A31" s="6">
        <v>39</v>
      </c>
      <c r="B31" s="7" t="s">
        <v>38</v>
      </c>
      <c r="C31" s="8">
        <v>0</v>
      </c>
      <c r="D31" s="8">
        <v>0</v>
      </c>
      <c r="E31" s="8">
        <f t="shared" si="3"/>
        <v>0</v>
      </c>
      <c r="F31" s="8">
        <v>0</v>
      </c>
      <c r="G31" s="8">
        <v>0</v>
      </c>
      <c r="H31" s="8">
        <f t="shared" si="4"/>
        <v>0</v>
      </c>
    </row>
    <row r="32" spans="1:9" s="5" customFormat="1" ht="12.9" customHeight="1">
      <c r="A32" s="22" t="s">
        <v>39</v>
      </c>
      <c r="B32" s="23"/>
      <c r="C32" s="4">
        <f>SUM(C33:C36)</f>
        <v>0</v>
      </c>
      <c r="D32" s="4">
        <f>SUM(D33:D36)</f>
        <v>0</v>
      </c>
      <c r="E32" s="4">
        <f>+C32+D32</f>
        <v>0</v>
      </c>
      <c r="F32" s="4">
        <f>SUM(F33:F36)</f>
        <v>0</v>
      </c>
      <c r="G32" s="4">
        <f>SUM(G33:G36)</f>
        <v>0</v>
      </c>
      <c r="H32" s="4">
        <f t="shared" si="4"/>
        <v>0</v>
      </c>
      <c r="I32" s="11"/>
    </row>
    <row r="33" spans="1:9" ht="12.9" customHeight="1">
      <c r="A33" s="6">
        <v>41</v>
      </c>
      <c r="B33" s="7" t="s">
        <v>40</v>
      </c>
      <c r="C33" s="10">
        <v>0</v>
      </c>
      <c r="D33" s="10">
        <v>0</v>
      </c>
      <c r="E33" s="8">
        <f t="shared" ref="E33:E36" si="5">+C33+D33</f>
        <v>0</v>
      </c>
      <c r="F33" s="10">
        <v>0</v>
      </c>
      <c r="G33" s="10">
        <v>0</v>
      </c>
      <c r="H33" s="8">
        <f t="shared" si="4"/>
        <v>0</v>
      </c>
    </row>
    <row r="34" spans="1:9" ht="27" customHeight="1">
      <c r="A34" s="6">
        <v>42</v>
      </c>
      <c r="B34" s="7" t="s">
        <v>41</v>
      </c>
      <c r="C34" s="8">
        <v>0</v>
      </c>
      <c r="D34" s="8">
        <v>0</v>
      </c>
      <c r="E34" s="8">
        <f t="shared" si="5"/>
        <v>0</v>
      </c>
      <c r="F34" s="8">
        <v>0</v>
      </c>
      <c r="G34" s="8">
        <v>0</v>
      </c>
      <c r="H34" s="8">
        <f t="shared" si="4"/>
        <v>0</v>
      </c>
    </row>
    <row r="35" spans="1:9" ht="12.9" customHeight="1">
      <c r="A35" s="6">
        <v>43</v>
      </c>
      <c r="B35" s="7" t="s">
        <v>42</v>
      </c>
      <c r="C35" s="10">
        <v>0</v>
      </c>
      <c r="D35" s="10">
        <v>0</v>
      </c>
      <c r="E35" s="8">
        <f t="shared" si="5"/>
        <v>0</v>
      </c>
      <c r="F35" s="10">
        <v>0</v>
      </c>
      <c r="G35" s="10">
        <v>0</v>
      </c>
      <c r="H35" s="8">
        <f t="shared" si="4"/>
        <v>0</v>
      </c>
    </row>
    <row r="36" spans="1:9" ht="12.9" customHeight="1">
      <c r="A36" s="6">
        <v>44</v>
      </c>
      <c r="B36" s="7" t="s">
        <v>43</v>
      </c>
      <c r="C36" s="10">
        <v>0</v>
      </c>
      <c r="D36" s="10">
        <v>0</v>
      </c>
      <c r="E36" s="8">
        <f t="shared" si="5"/>
        <v>0</v>
      </c>
      <c r="F36" s="10">
        <v>0</v>
      </c>
      <c r="G36" s="10">
        <v>0</v>
      </c>
      <c r="H36" s="8">
        <f t="shared" si="4"/>
        <v>0</v>
      </c>
    </row>
    <row r="37" spans="1:9" s="5" customFormat="1" ht="12">
      <c r="A37" s="12"/>
      <c r="B37" s="13" t="s">
        <v>10</v>
      </c>
      <c r="C37" s="14">
        <f t="shared" ref="C37:H37" si="6">+C5+C14+C22+C32</f>
        <v>21958996.199999999</v>
      </c>
      <c r="D37" s="14">
        <f t="shared" si="6"/>
        <v>29765725.23</v>
      </c>
      <c r="E37" s="14">
        <f t="shared" si="6"/>
        <v>51724721.43</v>
      </c>
      <c r="F37" s="14">
        <f t="shared" si="6"/>
        <v>40959161.129999995</v>
      </c>
      <c r="G37" s="14">
        <f t="shared" si="6"/>
        <v>39741337.030000001</v>
      </c>
      <c r="H37" s="14">
        <f t="shared" si="6"/>
        <v>10765560.300000001</v>
      </c>
      <c r="I37" s="11"/>
    </row>
    <row r="38" spans="1:9">
      <c r="A38" s="15" t="s">
        <v>0</v>
      </c>
      <c r="C38" s="16"/>
      <c r="D38" s="16"/>
      <c r="E38" s="16"/>
      <c r="F38" s="16"/>
      <c r="G38" s="16"/>
      <c r="H38" s="16"/>
    </row>
    <row r="39" spans="1:9" ht="13.2">
      <c r="A39" s="17"/>
      <c r="C39" s="18"/>
      <c r="D39" s="18"/>
      <c r="E39" s="18"/>
      <c r="F39" s="18"/>
      <c r="G39" s="18"/>
      <c r="H39" s="18"/>
    </row>
    <row r="40" spans="1:9">
      <c r="C40" s="19"/>
      <c r="D40" s="19"/>
      <c r="E40" s="19"/>
      <c r="F40" s="19"/>
      <c r="G40" s="19"/>
      <c r="H40" s="19"/>
    </row>
    <row r="42" spans="1:9">
      <c r="B42" s="20"/>
      <c r="E42" s="20"/>
      <c r="F42" s="20"/>
      <c r="G42" s="20"/>
      <c r="H42" s="20"/>
    </row>
    <row r="43" spans="1:9">
      <c r="B43" s="21"/>
      <c r="E43" s="24"/>
      <c r="F43" s="24"/>
      <c r="G43" s="24"/>
      <c r="H43" s="24"/>
    </row>
    <row r="44" spans="1:9">
      <c r="B44" s="21"/>
      <c r="E44" s="25"/>
      <c r="F44" s="25"/>
      <c r="G44" s="25"/>
      <c r="H44" s="25"/>
    </row>
  </sheetData>
  <mergeCells count="11">
    <mergeCell ref="A1:H1"/>
    <mergeCell ref="I1:L5"/>
    <mergeCell ref="A2:B4"/>
    <mergeCell ref="C2:G2"/>
    <mergeCell ref="H2:H3"/>
    <mergeCell ref="A5:B5"/>
    <mergeCell ref="A14:B14"/>
    <mergeCell ref="A22:B22"/>
    <mergeCell ref="A32:B32"/>
    <mergeCell ref="E43:H43"/>
    <mergeCell ref="E44:H44"/>
  </mergeCells>
  <pageMargins left="0.7" right="0.7" top="0.38" bottom="0.75" header="0.3" footer="0.3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Windows User</cp:lastModifiedBy>
  <cp:lastPrinted>2020-01-16T18:56:54Z</cp:lastPrinted>
  <dcterms:created xsi:type="dcterms:W3CDTF">2012-12-11T20:29:16Z</dcterms:created>
  <dcterms:modified xsi:type="dcterms:W3CDTF">2020-01-16T19:05:58Z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